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180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<sst xmlns="http://schemas.openxmlformats.org/spreadsheetml/2006/main" count="24" uniqueCount="24">
  <si>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Advanced QM</t>
  </si>
  <si>
    <t>Term Paper</t>
  </si>
  <si>
    <t>Master Research</t>
  </si>
  <si>
    <t>(ohne Gewähr !)</t>
  </si>
  <si>
    <t>Geben Sie Ihre Noten in der Tabelle ein (1,0 = 100, 1,3 =130, 1,7 = 170, usw.)</t>
  </si>
  <si>
    <t>Die Eingabefelder sind rot umrandet markiert:</t>
  </si>
  <si>
    <t>Name</t>
  </si>
  <si>
    <t>Vorname</t>
  </si>
  <si>
    <t>Mtknr.</t>
  </si>
  <si>
    <t>Daniel</t>
  </si>
  <si>
    <t>Modul</t>
  </si>
  <si>
    <t>Note</t>
  </si>
  <si>
    <t>Anteil</t>
  </si>
  <si>
    <t>Muster</t>
  </si>
  <si>
    <t>Advanced Physics 1</t>
  </si>
  <si>
    <t>Advanced Physics 2</t>
  </si>
  <si>
    <t>Master Laboratory / 
Advanced Physics 4</t>
  </si>
  <si>
    <t xml:space="preserve">Prädikat "mit Auszeichnung" bei Masterarbeit Note 1,0 </t>
  </si>
  <si>
    <t>und Restnoten besser als 1,3</t>
  </si>
  <si>
    <t>Prädikat:</t>
  </si>
  <si>
    <t xml:space="preserve"> Gesamtnote 
(ungerundet)</t>
  </si>
  <si>
    <t>Endnote</t>
  </si>
  <si>
    <r>
      <rPr>
        <b/>
        <sz val="12"/>
        <rFont val="Arial"/>
        <family val="2"/>
      </rPr>
      <t>Berechnung der Abschlussnote -</t>
    </r>
    <r>
      <rPr>
        <sz val="12"/>
        <rFont val="Arial"/>
        <family val="2"/>
      </rPr>
      <t xml:space="preserve"> Studiengang M.Sc. Physik</t>
    </r>
  </si>
  <si>
    <t>(Prüfungsordnungsversion PO 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</si>
</sst>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0" xfId="0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9" fillId="33" borderId="11" xfId="0" applyFont="1" applyFill="1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29" fillId="33" borderId="17" xfId="0" applyFont="1" applyFill="1" applyBorder="1" applyAlignment="1">
      <alignment/>
    </xf>
    <xf numFmtId="0" fontId="0" fillId="0" borderId="13" xfId="0" applyBorder="1" applyAlignment="1">
      <alignment wrapText="1"/>
    </xf>
    <xf numFmtId="9" fontId="0" fillId="0" borderId="18" xfId="49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wrapText="1"/>
    </xf>
    <xf numFmtId="0" fontId="0" fillId="0" borderId="0" xfId="0" applyAlignment="1">
      <alignment vertical="top"/>
    </xf>
    <xf numFmtId="9" fontId="0" fillId="0" borderId="0" xfId="49" applyNumberFormat="1" applyFont="1" applyAlignment="1">
      <alignment vertical="top"/>
    </xf>
    <xf numFmtId="0" fontId="22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1" max="1" width="21.00390625" style="0" customWidth="1"/>
    <col min="2" max="2" width="18.57421875" style="0" customWidth="1"/>
    <col min="5" max="5" width="15.421875" style="0" customWidth="1"/>
  </cols>
  <sheetData>
    <row r="1" ht="15.75">
      <c r="A1" s="23" t="s">
        <v>22</v>
      </c>
    </row>
    <row r="2" ht="15">
      <c r="A2" s="24" t="s">
        <v>23</v>
      </c>
    </row>
    <row r="3" ht="15">
      <c r="A3" s="1" t="s">
        <v>3</v>
      </c>
    </row>
    <row r="5" ht="15.75" thickBot="1">
      <c r="A5" s="2" t="s">
        <v>4</v>
      </c>
    </row>
    <row r="6" spans="1:3" ht="15.75" thickBot="1">
      <c r="A6" s="2" t="s">
        <v>5</v>
      </c>
      <c r="C6" s="3"/>
    </row>
    <row r="8" ht="15">
      <c r="A8" s="2"/>
    </row>
    <row r="10" spans="1:3" ht="15">
      <c r="A10" s="4" t="s">
        <v>6</v>
      </c>
      <c r="B10" s="5" t="s">
        <v>7</v>
      </c>
      <c r="C10" s="5" t="s">
        <v>8</v>
      </c>
    </row>
    <row r="11" spans="1:3" ht="15">
      <c r="A11" s="6" t="s">
        <v>13</v>
      </c>
      <c r="B11" s="6" t="s">
        <v>9</v>
      </c>
      <c r="C11" s="7">
        <v>123456</v>
      </c>
    </row>
    <row r="14" spans="1:3" ht="15.75" thickBot="1">
      <c r="A14" s="8" t="s">
        <v>10</v>
      </c>
      <c r="B14" s="9" t="s">
        <v>11</v>
      </c>
      <c r="C14" s="9" t="s">
        <v>12</v>
      </c>
    </row>
    <row r="15" spans="1:4" ht="15">
      <c r="A15" s="12" t="s">
        <v>0</v>
      </c>
      <c r="B15" s="13">
        <v>130</v>
      </c>
      <c r="C15" s="18">
        <v>0.11</v>
      </c>
      <c r="D15" s="11">
        <f>B15*C15</f>
        <v>14.3</v>
      </c>
    </row>
    <row r="16" spans="1:4" ht="15">
      <c r="A16" s="12" t="s">
        <v>14</v>
      </c>
      <c r="B16" s="14">
        <v>270</v>
      </c>
      <c r="C16" s="18">
        <v>0.11</v>
      </c>
      <c r="D16" s="11">
        <f>B16*C16</f>
        <v>29.7</v>
      </c>
    </row>
    <row r="17" spans="1:4" ht="15">
      <c r="A17" s="12" t="s">
        <v>15</v>
      </c>
      <c r="B17" s="14">
        <v>370</v>
      </c>
      <c r="C17" s="18">
        <v>0.11</v>
      </c>
      <c r="D17" s="11">
        <f>B17*C17</f>
        <v>40.7</v>
      </c>
    </row>
    <row r="18" spans="1:4" ht="15">
      <c r="A18" s="12" t="s">
        <v>1</v>
      </c>
      <c r="B18" s="14">
        <v>130</v>
      </c>
      <c r="C18" s="18">
        <v>0.07</v>
      </c>
      <c r="D18" s="11">
        <f>B18*C18</f>
        <v>9.100000000000001</v>
      </c>
    </row>
    <row r="19" spans="1:4" ht="30">
      <c r="A19" s="17" t="s">
        <v>16</v>
      </c>
      <c r="B19" s="14">
        <v>200</v>
      </c>
      <c r="C19" s="18">
        <v>0.1</v>
      </c>
      <c r="D19" s="11">
        <f>B19*C19</f>
        <v>20</v>
      </c>
    </row>
    <row r="20" spans="1:4" ht="15.75" thickBot="1">
      <c r="A20" s="12" t="s">
        <v>2</v>
      </c>
      <c r="B20" s="15">
        <v>200</v>
      </c>
      <c r="C20" s="18">
        <v>0.5</v>
      </c>
      <c r="D20" s="11">
        <f>B20*C20</f>
        <v>100</v>
      </c>
    </row>
    <row r="21" spans="1:5" ht="30.75" thickBot="1">
      <c r="A21" s="21"/>
      <c r="B21" s="21"/>
      <c r="C21" s="22">
        <f>SUM(C15:C20)</f>
        <v>1</v>
      </c>
      <c r="D21" s="21">
        <f>SUM(D15:D20)</f>
        <v>213.8</v>
      </c>
      <c r="E21" s="20" t="s">
        <v>20</v>
      </c>
    </row>
    <row r="22" spans="4:5" ht="15.75" thickBot="1">
      <c r="D22" s="16">
        <f>ROUNDDOWN(D21,-1)</f>
        <v>210</v>
      </c>
      <c r="E22" s="10" t="s">
        <v>21</v>
      </c>
    </row>
    <row r="24" spans="1:4" ht="15">
      <c r="A24" t="s">
        <v>17</v>
      </c>
      <c r="D24" s="11">
        <f>B20</f>
        <v>200</v>
      </c>
    </row>
    <row r="25" spans="1:4" ht="15">
      <c r="A25" t="s">
        <v>18</v>
      </c>
      <c r="D25" s="11">
        <f>SUM(D15:D19)*2</f>
        <v>227.60000000000002</v>
      </c>
    </row>
    <row r="26" spans="1:4" ht="15">
      <c r="A26" t="s">
        <v>19</v>
      </c>
      <c r="D26" s="19" t="str">
        <f>IF(AND(D24=100,D25&lt;130),"mit Auszeichnung","kein Prädikat")</f>
        <v>kein Prädikat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Walther</dc:creator>
  <cp:keywords/>
  <dc:description/>
  <cp:lastModifiedBy>Markus Walther</cp:lastModifiedBy>
  <cp:lastPrinted>2017-09-14T15:34:37Z</cp:lastPrinted>
  <dcterms:created xsi:type="dcterms:W3CDTF">2016-11-07T09:34:09Z</dcterms:created>
  <dcterms:modified xsi:type="dcterms:W3CDTF">2017-09-14T15:34:40Z</dcterms:modified>
  <cp:category/>
  <cp:version/>
  <cp:contentType/>
  <cp:contentStatus/>
</cp:coreProperties>
</file>